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8BF2CB-F16D-461F-90BE-5B48F739C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7" i="1"/>
  <c r="F37" i="1" l="1"/>
  <c r="E37" i="1"/>
  <c r="F25" i="1" l="1"/>
  <c r="D31" i="1" l="1"/>
  <c r="F31" i="1" l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<sst xmlns="http://schemas.openxmlformats.org/spreadsheetml/2006/main" count="77" uniqueCount="46">
  <si>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</si>
  <si>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</si>
  <si>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</si>
  <si>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</si>
  <si>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</si>
  <si>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</si>
  <si>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</si>
  <si>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</si>
  <si>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</si>
  <si>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</si>
  <si>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</si>
  <si>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</si>
  <si>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</si>
  <si>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</si>
  <si>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</si>
  <si>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</si>
  <si>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</si>
  <si>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</si>
  <si>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</si>
  <si>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</si>
  <si>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</si>
  <si>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</si>
  <si>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</si>
  <si>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</si>
  <si>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</si>
  <si>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</si>
  <si>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</si>
  <si>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</si>
  <si>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</si>
  <si>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</si>
  <si>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</si>
  <si>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</si>
  <si>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</si>
  <si>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</si>
  <si>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</si>
  <si>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</si>
  <si>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</si>
  <si>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</si>
  <si>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</si>
  <si>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</si>
  <si>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</si>
  <si>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</si>
  <si>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АО «Аэропорт Курган»</t>
  </si>
  <si>
    <t>2024 г. (прогноз)</t>
  </si>
  <si>
    <t>2023 г.       (отчет)</t>
  </si>
  <si>
    <t>2025 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</si>
</sst>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9" fontId="0" fillId="0" borderId="0" xfId="0" applyNumberFormat="1"/>
    <xf numFmtId="10" fontId="0" fillId="0" borderId="0" xfId="0" applyNumberFormat="1"/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A7" workbookViewId="0">
      <selection activeCell="D25" sqref="D25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13" ht="15.75" x14ac:dyDescent="0.25">
      <c r="A1" s="31" t="s">
        <v>0</v>
      </c>
      <c r="B1" s="31"/>
      <c r="C1" s="31"/>
      <c r="D1" s="31"/>
    </row>
    <row r="2" spans="1:13" x14ac:dyDescent="0.25">
      <c r="A2" s="1"/>
    </row>
    <row r="3" spans="1:13" ht="20.25" x14ac:dyDescent="0.25">
      <c r="A3" s="32" t="s">
        <v>1</v>
      </c>
      <c r="B3" s="32"/>
      <c r="C3" s="32"/>
      <c r="D3" s="32"/>
    </row>
    <row r="4" spans="1:13" ht="65.45" customHeight="1" x14ac:dyDescent="0.25">
      <c r="A4" s="33" t="s">
        <v>2</v>
      </c>
      <c r="B4" s="33"/>
      <c r="C4" s="33"/>
      <c r="D4" s="33"/>
    </row>
    <row r="5" spans="1:13" ht="20.25" x14ac:dyDescent="0.25">
      <c r="A5" s="32" t="s">
        <v>42</v>
      </c>
      <c r="B5" s="32"/>
      <c r="C5" s="32"/>
      <c r="D5" s="32"/>
    </row>
    <row r="6" spans="1:13" x14ac:dyDescent="0.25">
      <c r="A6" s="1"/>
    </row>
    <row r="7" spans="1:13" ht="20.25" x14ac:dyDescent="0.25">
      <c r="A7" s="32" t="s">
        <v>3</v>
      </c>
      <c r="B7" s="32"/>
      <c r="C7" s="32"/>
      <c r="D7" s="32"/>
      <c r="L7" s="24"/>
      <c r="M7" s="25"/>
    </row>
    <row r="8" spans="1:13" ht="15.75" thickBot="1" x14ac:dyDescent="0.3">
      <c r="A8" s="1"/>
    </row>
    <row r="9" spans="1:13" ht="29.45" customHeight="1" x14ac:dyDescent="0.25">
      <c r="A9" s="29" t="s">
        <v>4</v>
      </c>
      <c r="B9" s="29" t="s">
        <v>5</v>
      </c>
      <c r="C9" s="29" t="s">
        <v>6</v>
      </c>
      <c r="D9" s="29" t="s">
        <v>44</v>
      </c>
      <c r="E9" s="29" t="s">
        <v>43</v>
      </c>
      <c r="F9" s="29" t="s">
        <v>45</v>
      </c>
    </row>
    <row r="10" spans="1:13" ht="15.75" thickBot="1" x14ac:dyDescent="0.3">
      <c r="A10" s="30"/>
      <c r="B10" s="30"/>
      <c r="C10" s="30"/>
      <c r="D10" s="30"/>
      <c r="E10" s="30"/>
      <c r="F10" s="30"/>
    </row>
    <row r="11" spans="1:13" ht="30.75" thickBot="1" x14ac:dyDescent="0.3">
      <c r="A11" s="6">
        <v>1</v>
      </c>
      <c r="B11" s="2" t="s">
        <v>7</v>
      </c>
      <c r="C11" s="2" t="s">
        <v>8</v>
      </c>
      <c r="D11" s="3">
        <v>284906</v>
      </c>
      <c r="E11" s="12">
        <v>135635</v>
      </c>
      <c r="F11" s="12">
        <v>145498</v>
      </c>
    </row>
    <row r="12" spans="1:13" ht="30.75" thickBot="1" x14ac:dyDescent="0.3">
      <c r="A12" s="7" t="s">
        <v>28</v>
      </c>
      <c r="B12" s="2" t="s">
        <v>41</v>
      </c>
      <c r="C12" s="2" t="s">
        <v>8</v>
      </c>
      <c r="D12" s="27">
        <v>103050</v>
      </c>
      <c r="E12" s="21">
        <v>38473</v>
      </c>
      <c r="F12" s="8">
        <v>41645</v>
      </c>
    </row>
    <row r="13" spans="1:13" ht="15.75" thickBot="1" x14ac:dyDescent="0.3">
      <c r="A13" s="7" t="s">
        <v>29</v>
      </c>
      <c r="B13" s="2" t="s">
        <v>34</v>
      </c>
      <c r="C13" s="2" t="s">
        <v>8</v>
      </c>
      <c r="D13" s="27">
        <v>57119</v>
      </c>
      <c r="E13" s="22">
        <v>31920</v>
      </c>
      <c r="F13" s="12">
        <v>33461</v>
      </c>
    </row>
    <row r="14" spans="1:13" ht="15.75" thickBot="1" x14ac:dyDescent="0.3">
      <c r="A14" s="7" t="s">
        <v>30</v>
      </c>
      <c r="B14" s="2" t="s">
        <v>35</v>
      </c>
      <c r="C14" s="2" t="s">
        <v>8</v>
      </c>
      <c r="D14" s="27">
        <v>5134</v>
      </c>
      <c r="E14" s="22">
        <v>6625</v>
      </c>
      <c r="F14" s="12">
        <v>8156</v>
      </c>
    </row>
    <row r="15" spans="1:13" ht="15.75" thickBot="1" x14ac:dyDescent="0.3">
      <c r="A15" s="7" t="s">
        <v>31</v>
      </c>
      <c r="B15" s="2" t="s">
        <v>36</v>
      </c>
      <c r="C15" s="2" t="s">
        <v>8</v>
      </c>
      <c r="D15" s="27">
        <v>6025</v>
      </c>
      <c r="E15" s="22">
        <v>6260</v>
      </c>
      <c r="F15" s="12">
        <v>8541</v>
      </c>
    </row>
    <row r="16" spans="1:13" ht="30.75" thickBot="1" x14ac:dyDescent="0.3">
      <c r="A16" s="7" t="s">
        <v>37</v>
      </c>
      <c r="B16" s="4" t="s">
        <v>32</v>
      </c>
      <c r="C16" s="2" t="s">
        <v>8</v>
      </c>
      <c r="D16" s="27">
        <v>17497</v>
      </c>
      <c r="E16" s="22">
        <v>8960</v>
      </c>
      <c r="F16" s="12">
        <v>10263</v>
      </c>
    </row>
    <row r="17" spans="1:8" ht="15.75" thickBot="1" x14ac:dyDescent="0.3">
      <c r="A17" s="7" t="s">
        <v>38</v>
      </c>
      <c r="B17" s="4" t="s">
        <v>33</v>
      </c>
      <c r="C17" s="2" t="s">
        <v>8</v>
      </c>
      <c r="D17" s="27">
        <v>24143</v>
      </c>
      <c r="E17" s="22">
        <v>17737</v>
      </c>
      <c r="F17" s="12">
        <v>19034</v>
      </c>
    </row>
    <row r="18" spans="1:8" ht="45.75" thickBot="1" x14ac:dyDescent="0.3">
      <c r="A18" s="6">
        <v>2</v>
      </c>
      <c r="B18" s="2" t="s">
        <v>9</v>
      </c>
      <c r="C18" s="2" t="s">
        <v>8</v>
      </c>
      <c r="D18" s="3">
        <f>198069+11+27415</f>
        <v>225495</v>
      </c>
      <c r="E18" s="22">
        <v>127074</v>
      </c>
      <c r="F18" s="12">
        <v>130952</v>
      </c>
    </row>
    <row r="19" spans="1:8" ht="30.75" thickBot="1" x14ac:dyDescent="0.3">
      <c r="A19" s="7" t="s">
        <v>24</v>
      </c>
      <c r="B19" s="2" t="s">
        <v>41</v>
      </c>
      <c r="C19" s="2"/>
      <c r="D19" s="27">
        <v>70605</v>
      </c>
      <c r="E19" s="12">
        <v>38155</v>
      </c>
      <c r="F19" s="12">
        <v>39316</v>
      </c>
      <c r="H19" s="23"/>
    </row>
    <row r="20" spans="1:8" ht="15.75" thickBot="1" x14ac:dyDescent="0.3">
      <c r="A20" s="7" t="s">
        <v>25</v>
      </c>
      <c r="B20" s="2" t="s">
        <v>34</v>
      </c>
      <c r="C20" s="2" t="s">
        <v>8</v>
      </c>
      <c r="D20" s="27">
        <v>30509</v>
      </c>
      <c r="E20" s="12">
        <v>31190</v>
      </c>
      <c r="F20" s="12">
        <v>34978</v>
      </c>
      <c r="H20" s="23"/>
    </row>
    <row r="21" spans="1:8" ht="15.75" thickBot="1" x14ac:dyDescent="0.3">
      <c r="A21" s="7" t="s">
        <v>26</v>
      </c>
      <c r="B21" s="2" t="s">
        <v>35</v>
      </c>
      <c r="C21" s="2" t="s">
        <v>8</v>
      </c>
      <c r="D21" s="27">
        <v>71212</v>
      </c>
      <c r="E21" s="12">
        <v>15300</v>
      </c>
      <c r="F21" s="12">
        <v>15820</v>
      </c>
      <c r="H21" s="23"/>
    </row>
    <row r="22" spans="1:8" ht="15.75" thickBot="1" x14ac:dyDescent="0.3">
      <c r="A22" s="7" t="s">
        <v>27</v>
      </c>
      <c r="B22" s="2" t="s">
        <v>36</v>
      </c>
      <c r="C22" s="4" t="s">
        <v>8</v>
      </c>
      <c r="D22" s="27">
        <v>9880</v>
      </c>
      <c r="E22" s="12">
        <v>10980</v>
      </c>
      <c r="F22" s="12">
        <v>11217</v>
      </c>
      <c r="H22" s="23"/>
    </row>
    <row r="23" spans="1:8" ht="28.9" customHeight="1" thickBot="1" x14ac:dyDescent="0.3">
      <c r="A23" s="7" t="s">
        <v>39</v>
      </c>
      <c r="B23" s="4" t="s">
        <v>32</v>
      </c>
      <c r="C23" s="4" t="s">
        <v>8</v>
      </c>
      <c r="D23" s="28">
        <v>8139</v>
      </c>
      <c r="E23" s="12">
        <v>5323</v>
      </c>
      <c r="F23" s="12">
        <v>5504</v>
      </c>
      <c r="H23" s="23"/>
    </row>
    <row r="24" spans="1:8" ht="15.75" thickBot="1" x14ac:dyDescent="0.3">
      <c r="A24" s="7" t="s">
        <v>40</v>
      </c>
      <c r="B24" s="4" t="s">
        <v>33</v>
      </c>
      <c r="C24" s="4" t="s">
        <v>8</v>
      </c>
      <c r="D24" s="27">
        <v>11853</v>
      </c>
      <c r="E24" s="12">
        <v>8328</v>
      </c>
      <c r="F24" s="12">
        <v>8577</v>
      </c>
      <c r="H24" s="23"/>
    </row>
    <row r="25" spans="1:8" ht="15.75" thickBot="1" x14ac:dyDescent="0.3">
      <c r="A25" s="6">
        <v>3</v>
      </c>
      <c r="B25" s="2" t="s">
        <v>10</v>
      </c>
      <c r="C25" s="2" t="s">
        <v>8</v>
      </c>
      <c r="D25" s="8">
        <f>D11-D18</f>
        <v>59411</v>
      </c>
      <c r="E25" s="8">
        <f>E11-E18</f>
        <v>8561</v>
      </c>
      <c r="F25" s="8">
        <f>F11-F18</f>
        <v>14546</v>
      </c>
    </row>
    <row r="26" spans="1:8" ht="15.75" thickBot="1" x14ac:dyDescent="0.3">
      <c r="A26" s="6">
        <v>4</v>
      </c>
      <c r="B26" s="2" t="s">
        <v>11</v>
      </c>
      <c r="C26" s="2" t="s">
        <v>8</v>
      </c>
      <c r="D26" s="3">
        <v>0</v>
      </c>
      <c r="E26" s="12">
        <v>0</v>
      </c>
      <c r="F26" s="12">
        <v>0</v>
      </c>
    </row>
    <row r="27" spans="1:8" ht="15.75" thickBot="1" x14ac:dyDescent="0.3">
      <c r="A27" s="6">
        <v>5</v>
      </c>
      <c r="B27" s="2" t="s">
        <v>12</v>
      </c>
      <c r="C27" s="2" t="s">
        <v>8</v>
      </c>
      <c r="D27" s="3">
        <v>2831</v>
      </c>
      <c r="E27" s="12"/>
      <c r="F27" s="12"/>
    </row>
    <row r="28" spans="1:8" ht="15.75" thickBot="1" x14ac:dyDescent="0.3">
      <c r="A28" s="6">
        <v>6</v>
      </c>
      <c r="B28" s="2" t="s">
        <v>13</v>
      </c>
      <c r="C28" s="2" t="s">
        <v>8</v>
      </c>
      <c r="D28" s="3">
        <v>2421</v>
      </c>
      <c r="E28" s="12"/>
      <c r="F28" s="12"/>
    </row>
    <row r="29" spans="1:8" ht="15.75" thickBot="1" x14ac:dyDescent="0.3">
      <c r="A29" s="6">
        <v>7</v>
      </c>
      <c r="B29" s="2" t="s">
        <v>14</v>
      </c>
      <c r="C29" s="2" t="s">
        <v>8</v>
      </c>
      <c r="D29" s="3">
        <v>74076</v>
      </c>
      <c r="E29" s="12">
        <v>1885</v>
      </c>
      <c r="F29" s="12">
        <v>1949</v>
      </c>
    </row>
    <row r="30" spans="1:8" ht="15.75" thickBot="1" x14ac:dyDescent="0.3">
      <c r="A30" s="6">
        <v>8</v>
      </c>
      <c r="B30" s="2" t="s">
        <v>15</v>
      </c>
      <c r="C30" s="2" t="s">
        <v>8</v>
      </c>
      <c r="D30" s="3">
        <v>75842</v>
      </c>
      <c r="E30" s="12">
        <v>4912</v>
      </c>
      <c r="F30" s="12">
        <v>5079</v>
      </c>
    </row>
    <row r="31" spans="1:8" ht="15.75" x14ac:dyDescent="0.25">
      <c r="A31" s="9">
        <v>9</v>
      </c>
      <c r="B31" s="10" t="s">
        <v>16</v>
      </c>
      <c r="C31" s="10" t="s">
        <v>8</v>
      </c>
      <c r="D31" s="11">
        <f>D11+D26+D27+D29-D18-D28-D30</f>
        <v>58055</v>
      </c>
      <c r="E31" s="11">
        <f>E11+E26+E27+E29-E18-E28-E30</f>
        <v>5534</v>
      </c>
      <c r="F31" s="11">
        <f>F11+F26+F27+F29-F18-F28-F30</f>
        <v>11416</v>
      </c>
      <c r="H31" s="18"/>
    </row>
    <row r="32" spans="1:8" ht="15" customHeight="1" x14ac:dyDescent="0.25">
      <c r="A32" s="13">
        <v>10</v>
      </c>
      <c r="B32" s="15" t="s">
        <v>17</v>
      </c>
      <c r="C32" s="15" t="s">
        <v>8</v>
      </c>
      <c r="D32" s="26">
        <v>7737</v>
      </c>
      <c r="E32" s="15">
        <v>0</v>
      </c>
      <c r="F32" s="15">
        <v>0</v>
      </c>
      <c r="H32" s="19"/>
    </row>
    <row r="33" spans="1:8" ht="30.75" thickBot="1" x14ac:dyDescent="0.3">
      <c r="A33" s="14" t="s">
        <v>23</v>
      </c>
      <c r="B33" s="16" t="s">
        <v>18</v>
      </c>
      <c r="C33" s="16" t="s">
        <v>8</v>
      </c>
      <c r="D33" s="17"/>
      <c r="E33" s="17"/>
      <c r="F33" s="17"/>
      <c r="H33" s="20"/>
    </row>
    <row r="34" spans="1:8" ht="15.75" thickBot="1" x14ac:dyDescent="0.3">
      <c r="A34" s="6">
        <v>11</v>
      </c>
      <c r="B34" s="2" t="s">
        <v>19</v>
      </c>
      <c r="C34" s="2" t="s">
        <v>8</v>
      </c>
      <c r="D34" s="3"/>
      <c r="E34" s="12"/>
      <c r="F34" s="12"/>
      <c r="H34" s="20"/>
    </row>
    <row r="35" spans="1:8" ht="15.75" thickBot="1" x14ac:dyDescent="0.3">
      <c r="A35" s="6">
        <v>12</v>
      </c>
      <c r="B35" s="2" t="s">
        <v>20</v>
      </c>
      <c r="C35" s="2" t="s">
        <v>8</v>
      </c>
      <c r="D35" s="3"/>
      <c r="E35" s="12"/>
      <c r="F35" s="12"/>
      <c r="H35" s="20"/>
    </row>
    <row r="36" spans="1:8" ht="15.75" thickBot="1" x14ac:dyDescent="0.3">
      <c r="A36" s="6">
        <v>13</v>
      </c>
      <c r="B36" s="2" t="s">
        <v>21</v>
      </c>
      <c r="C36" s="2" t="s">
        <v>8</v>
      </c>
      <c r="D36" s="3">
        <v>6533</v>
      </c>
      <c r="E36" s="12">
        <v>3348</v>
      </c>
      <c r="F36" s="12">
        <v>1780</v>
      </c>
    </row>
    <row r="37" spans="1:8" ht="15.75" thickBot="1" x14ac:dyDescent="0.3">
      <c r="A37" s="6">
        <v>14</v>
      </c>
      <c r="B37" s="2" t="s">
        <v>22</v>
      </c>
      <c r="C37" s="2" t="s">
        <v>8</v>
      </c>
      <c r="D37" s="3">
        <f>D11+D26+D27+D29-D35-D18-D28-D30-D32+D34-D36</f>
        <v>43785</v>
      </c>
      <c r="E37" s="12">
        <f>E11+E26+E27+E29-E35-E18-E28-E30-E32+E34+E36</f>
        <v>8882</v>
      </c>
      <c r="F37" s="12">
        <f>F11+F26+F27+F29-F35-F18-F28-F30-F32+F34+F36</f>
        <v>13196</v>
      </c>
    </row>
    <row r="38" spans="1:8" x14ac:dyDescent="0.25">
      <c r="A38" s="5"/>
    </row>
  </sheetData>
  <mergeCells count="11">
    <mergeCell ref="A1:D1"/>
    <mergeCell ref="A3:D3"/>
    <mergeCell ref="A4:D4"/>
    <mergeCell ref="A5:D5"/>
    <mergeCell ref="A7:D7"/>
    <mergeCell ref="E9:E10"/>
    <mergeCell ref="F9:F10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2024-04-23T10:27:19Z</dcterms:modified>
</cp:coreProperties>
</file>